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G:\Meu Drive\01 - Projetos\2024\BE_003_PMSa\04 - Clínica Escola do Autista\05 - Orçamento Geral\00 - Entrega Orçamento\04 - Memórias de Cálculo\"/>
    </mc:Choice>
  </mc:AlternateContent>
  <xr:revisionPtr revIDLastSave="0" documentId="13_ncr:1_{6B332753-8E89-44A7-8FAA-DBE4A8C2C20C}" xr6:coauthVersionLast="47" xr6:coauthVersionMax="47" xr10:uidLastSave="{00000000-0000-0000-0000-000000000000}"/>
  <bookViews>
    <workbookView xWindow="19260" yWindow="3315" windowWidth="19140" windowHeight="12285" xr2:uid="{00000000-000D-0000-FFFF-FFFF00000000}"/>
  </bookViews>
  <sheets>
    <sheet name="Orçamento" sheetId="1" r:id="rId1"/>
    <sheet name="6" sheetId="2" r:id="rId2"/>
    <sheet name="6.1" sheetId="3" r:id="rId3"/>
    <sheet name="6.1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4" l="1"/>
  <c r="C8" i="4"/>
  <c r="E9" i="3"/>
  <c r="C9" i="3"/>
</calcChain>
</file>

<file path=xl/sharedStrings.xml><?xml version="1.0" encoding="utf-8"?>
<sst xmlns="http://schemas.openxmlformats.org/spreadsheetml/2006/main" count="146" uniqueCount="45">
  <si>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</si>
  <si>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</si>
  <si>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</si>
  <si>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</si>
  <si>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</si>
  <si>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</si>
  <si>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</si>
  <si>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</si>
  <si>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</si>
  <si>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</si>
  <si>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6</t>
  </si>
  <si>
    <t>GALERIAS</t>
  </si>
  <si>
    <t>6.1</t>
  </si>
  <si>
    <t>Emp</t>
  </si>
  <si>
    <t>BIODIGESTOR - FOSSA BIODIGESTORA COM FILTRO ANAEROBICO, COM SISTEMA DE DESCOMPACTAÇÃO DE LODO SEDIMENTADO- TUBOS E CONEXÕES INTERNAS 100MM ATENDE ATÉ 200 PESSOAS</t>
  </si>
  <si>
    <t>un</t>
  </si>
  <si>
    <t>1,00</t>
  </si>
  <si>
    <t>1</t>
  </si>
  <si>
    <t>Resumo do Critério</t>
  </si>
  <si>
    <t>Tipo</t>
  </si>
  <si>
    <t>Elementos</t>
  </si>
  <si>
    <t>Nome do Subcritério</t>
  </si>
  <si>
    <t>Categoria</t>
  </si>
  <si>
    <t>Peças hidrossanitárias (Ajuste altura furos)</t>
  </si>
  <si>
    <t/>
  </si>
  <si>
    <t>Adicionar a</t>
  </si>
  <si>
    <t>Seleção</t>
  </si>
  <si>
    <t>Ajuste altura furos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</si>
  <si>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</si>
  <si>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</si>
  <si>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</si>
  <si>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</si>
  <si>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</si>
  <si>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</si>
  <si>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</si>
  <si>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Biodigestor Hidrotech - 20.000L</t>
  </si>
  <si>
    <t>Projeto</t>
  </si>
  <si>
    <t>Vínculo</t>
  </si>
  <si>
    <t>Elemento</t>
  </si>
  <si>
    <t>Id do Revit</t>
  </si>
  <si>
    <t>Totais:</t>
  </si>
  <si>
    <t>BE-PMSa-MOD-HIDRO-ESCOLAAUTISTA-EX-000-R00</t>
  </si>
  <si>
    <t>28024798</t>
  </si>
  <si>
    <t>COT. BIODIGESTOR 20.000L</t>
  </si>
  <si>
    <t xml:space="preserve">19.867,23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</si>
</sst>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6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5" fillId="7" borderId="1" xfId="3" applyFill="1" applyBorder="1">
      <alignment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0" fontId="1" fillId="4" borderId="1" xfId="1" applyNumberFormat="1" applyFill="1" applyBorder="1">
      <alignment wrapText="1"/>
    </xf>
    <xf numFmtId="0" fontId="1" fillId="3" borderId="1" xfId="1" applyNumberFormat="1" applyFill="1" applyBorder="1">
      <alignment wrapText="1"/>
    </xf>
    <xf numFmtId="0" fontId="2" fillId="0" borderId="0" xfId="7" applyNumberFormat="1">
      <alignment horizontal="center" wrapText="1"/>
    </xf>
    <xf numFmtId="0" fontId="6" fillId="4" borderId="1" xfId="1" applyFont="1" applyFill="1" applyBorder="1">
      <alignment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6.1" displayName="Criteria_Summary6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lements611" displayName="Elements611" ref="A6:E8" totalsRowCount="1" totalsRowCellStyle="styleRegular">
  <autoFilter ref="A6:E7" xr:uid="{00000000-0009-0000-0100-000002000000}"/>
  <tableColumns count="5">
    <tableColumn id="1" xr3:uid="{00000000-0010-0000-0100-000001000000}" name="Projeto"/>
    <tableColumn id="2" xr3:uid="{00000000-0010-0000-0100-000002000000}" name="Vínculo"/>
    <tableColumn id="3" xr3:uid="{00000000-0010-0000-0100-000003000000}" name="Elemento" totalsRowFunction="count"/>
    <tableColumn id="4" xr3:uid="{00000000-0010-0000-0100-000004000000}" name="Id do Revit"/>
    <tableColumn id="5" xr3:uid="{00000000-0010-0000-01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showGridLines="0" tabSelected="1" workbookViewId="0">
      <selection activeCell="K9" sqref="K9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3">
        <v>22738.04</v>
      </c>
    </row>
    <row r="6" spans="1:9" ht="36.75">
      <c r="A6" s="5" t="s">
        <v>12</v>
      </c>
      <c r="B6" s="5" t="s">
        <v>43</v>
      </c>
      <c r="C6" s="5" t="s">
        <v>13</v>
      </c>
      <c r="D6" s="5" t="s">
        <v>14</v>
      </c>
      <c r="E6" s="5" t="s">
        <v>15</v>
      </c>
      <c r="F6" s="6" t="s">
        <v>16</v>
      </c>
      <c r="G6" s="22">
        <v>19867.23</v>
      </c>
      <c r="H6" s="22">
        <v>22738.04</v>
      </c>
      <c r="I6" s="22">
        <v>22738.04</v>
      </c>
    </row>
    <row r="7" spans="1:9">
      <c r="I7" s="24">
        <v>22738.04</v>
      </c>
    </row>
  </sheetData>
  <mergeCells count="1">
    <mergeCell ref="A1:I2"/>
  </mergeCells>
  <hyperlinks>
    <hyperlink ref="A5" location="'6'!A1" display="6" xr:uid="{00000000-0004-0000-0000-000000000000}"/>
    <hyperlink ref="A6" location="'6.1'!A1" display="6.1" xr:uid="{00000000-0004-0000-0000-000001000000}"/>
    <hyperlink ref="F6" location="'6.1E'!A1" display="1,00" xr:uid="{00000000-0004-0000-0000-000002000000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E1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3">
        <v>22738.04</v>
      </c>
    </row>
  </sheetData>
  <hyperlinks>
    <hyperlink ref="A2" location="'Orçamento'!A1" display="6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>
      <selection activeCell="E4" sqref="E3:E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12</v>
      </c>
      <c r="B2" s="25" t="s">
        <v>43</v>
      </c>
      <c r="C2" s="5" t="s">
        <v>13</v>
      </c>
      <c r="D2" s="5" t="s">
        <v>14</v>
      </c>
      <c r="E2" s="5" t="s">
        <v>15</v>
      </c>
      <c r="F2" s="5" t="s">
        <v>17</v>
      </c>
      <c r="G2" s="25" t="s">
        <v>44</v>
      </c>
      <c r="H2" s="22">
        <v>22738.04</v>
      </c>
      <c r="I2" s="22">
        <v>22738.04</v>
      </c>
    </row>
    <row r="5" spans="1:9">
      <c r="A5" s="16" t="s">
        <v>18</v>
      </c>
      <c r="B5" s="16" t="s">
        <v>18</v>
      </c>
      <c r="C5" s="16" t="s">
        <v>18</v>
      </c>
      <c r="D5" s="16" t="s">
        <v>18</v>
      </c>
      <c r="E5" s="16" t="s">
        <v>18</v>
      </c>
    </row>
    <row r="6" spans="1:9">
      <c r="A6" s="17"/>
      <c r="B6" s="17"/>
      <c r="C6" s="17"/>
      <c r="D6" s="17"/>
      <c r="E6" s="17"/>
    </row>
    <row r="7" spans="1:9">
      <c r="A7" s="7" t="s">
        <v>1</v>
      </c>
      <c r="B7" s="7" t="s">
        <v>19</v>
      </c>
      <c r="C7" s="7" t="s">
        <v>20</v>
      </c>
      <c r="D7" s="7" t="s">
        <v>21</v>
      </c>
      <c r="E7" s="7" t="s">
        <v>9</v>
      </c>
    </row>
    <row r="8" spans="1:9">
      <c r="A8" s="8">
        <v>1</v>
      </c>
      <c r="B8" s="8" t="s">
        <v>22</v>
      </c>
      <c r="C8" s="8">
        <v>1</v>
      </c>
      <c r="D8" s="8" t="s">
        <v>23</v>
      </c>
      <c r="E8" s="8">
        <v>1</v>
      </c>
    </row>
    <row r="9" spans="1:9">
      <c r="A9" s="8" t="s">
        <v>24</v>
      </c>
      <c r="B9" s="8" t="s">
        <v>24</v>
      </c>
      <c r="C9" s="8">
        <f>SUBTOTAL(109,Criteria_Summary6.1[Elementos])</f>
        <v>1</v>
      </c>
      <c r="D9" s="8" t="s">
        <v>24</v>
      </c>
      <c r="E9" s="8">
        <f>SUBTOTAL(109,Criteria_Summary6.1[Total])</f>
        <v>1</v>
      </c>
    </row>
    <row r="10" spans="1:9">
      <c r="A10" s="9" t="s">
        <v>25</v>
      </c>
      <c r="B10" s="9">
        <v>0</v>
      </c>
      <c r="C10" s="10"/>
      <c r="D10" s="10"/>
      <c r="E10" s="9">
        <v>1</v>
      </c>
    </row>
    <row r="13" spans="1:9">
      <c r="A13" s="18" t="s">
        <v>23</v>
      </c>
      <c r="B13" s="18" t="s">
        <v>23</v>
      </c>
      <c r="C13" s="18" t="s">
        <v>23</v>
      </c>
      <c r="D13" s="18" t="s">
        <v>23</v>
      </c>
      <c r="E13" s="18" t="s">
        <v>23</v>
      </c>
    </row>
    <row r="14" spans="1:9">
      <c r="A14" s="19"/>
      <c r="B14" s="19"/>
      <c r="C14" s="19"/>
      <c r="D14" s="19"/>
      <c r="E14" s="19"/>
    </row>
    <row r="15" spans="1:9">
      <c r="A15" s="11" t="s">
        <v>19</v>
      </c>
      <c r="B15" s="11" t="s">
        <v>20</v>
      </c>
      <c r="C15" s="15" t="s">
        <v>26</v>
      </c>
      <c r="D15" s="15" t="s">
        <v>26</v>
      </c>
      <c r="E15" s="11" t="s">
        <v>9</v>
      </c>
    </row>
    <row r="16" spans="1:9">
      <c r="A16" s="8" t="s">
        <v>22</v>
      </c>
      <c r="B16" s="8">
        <v>1</v>
      </c>
      <c r="C16" s="13" t="s">
        <v>27</v>
      </c>
      <c r="D16" s="13" t="s">
        <v>27</v>
      </c>
      <c r="E16" s="8">
        <v>1</v>
      </c>
    </row>
    <row r="18" spans="1:5">
      <c r="A18" s="14" t="s">
        <v>28</v>
      </c>
      <c r="B18" s="14" t="s">
        <v>28</v>
      </c>
      <c r="C18" s="14" t="s">
        <v>28</v>
      </c>
      <c r="D18" s="14" t="s">
        <v>28</v>
      </c>
      <c r="E18" s="14" t="s">
        <v>28</v>
      </c>
    </row>
    <row r="19" spans="1:5">
      <c r="A19" s="15" t="s">
        <v>29</v>
      </c>
      <c r="B19" s="15" t="s">
        <v>29</v>
      </c>
      <c r="C19" s="15" t="s">
        <v>29</v>
      </c>
      <c r="D19" s="11" t="s">
        <v>30</v>
      </c>
      <c r="E19" s="11"/>
    </row>
    <row r="20" spans="1:5">
      <c r="A20" s="8"/>
      <c r="B20" s="8"/>
      <c r="C20" s="8"/>
      <c r="D20" s="8" t="s">
        <v>31</v>
      </c>
      <c r="E20" s="8" t="s">
        <v>32</v>
      </c>
    </row>
    <row r="22" spans="1:5">
      <c r="A22" s="14" t="s">
        <v>33</v>
      </c>
      <c r="B22" s="14" t="s">
        <v>33</v>
      </c>
      <c r="C22" s="14" t="s">
        <v>33</v>
      </c>
      <c r="D22" s="14" t="s">
        <v>33</v>
      </c>
      <c r="E22" s="14" t="s">
        <v>33</v>
      </c>
    </row>
    <row r="23" spans="1:5">
      <c r="A23" s="15" t="s">
        <v>34</v>
      </c>
      <c r="B23" s="11"/>
      <c r="C23" s="11"/>
      <c r="D23" s="11" t="s">
        <v>19</v>
      </c>
      <c r="E23" s="11"/>
    </row>
    <row r="24" spans="1:5">
      <c r="A24" s="13" t="s">
        <v>35</v>
      </c>
      <c r="B24" s="13" t="s">
        <v>35</v>
      </c>
      <c r="C24" s="13" t="s">
        <v>35</v>
      </c>
      <c r="D24" s="8" t="s">
        <v>35</v>
      </c>
      <c r="E24" s="8" t="s">
        <v>32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6'!A1" display="6.1" xr:uid="{00000000-0004-0000-0200-000000000000}"/>
    <hyperlink ref="F2" location="'6.1E'!A1" display="1" xr:uid="{00000000-0004-0000-0200-000001000000}"/>
    <hyperlink ref="E10" location="'6.1E'!A1" display="'6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14</v>
      </c>
      <c r="B1" s="20" t="s">
        <v>14</v>
      </c>
      <c r="C1" s="20" t="s">
        <v>14</v>
      </c>
      <c r="D1" s="20" t="s">
        <v>14</v>
      </c>
      <c r="E1" s="20" t="s">
        <v>14</v>
      </c>
    </row>
    <row r="2" spans="1:5">
      <c r="A2" s="20" t="s">
        <v>14</v>
      </c>
      <c r="B2" s="20" t="s">
        <v>14</v>
      </c>
      <c r="C2" s="20" t="s">
        <v>14</v>
      </c>
      <c r="D2" s="20" t="s">
        <v>14</v>
      </c>
      <c r="E2" s="20" t="s">
        <v>14</v>
      </c>
    </row>
    <row r="4" spans="1:5">
      <c r="A4" s="18" t="s">
        <v>23</v>
      </c>
      <c r="B4" s="18" t="s">
        <v>23</v>
      </c>
      <c r="C4" s="18" t="s">
        <v>23</v>
      </c>
      <c r="D4" s="18" t="s">
        <v>23</v>
      </c>
      <c r="E4" s="18" t="s">
        <v>23</v>
      </c>
    </row>
    <row r="5" spans="1:5">
      <c r="A5" s="21" t="s">
        <v>24</v>
      </c>
      <c r="B5" s="21" t="s">
        <v>24</v>
      </c>
      <c r="C5" s="21" t="s">
        <v>24</v>
      </c>
      <c r="D5" s="21" t="s">
        <v>24</v>
      </c>
      <c r="E5" s="21" t="s">
        <v>24</v>
      </c>
    </row>
    <row r="6" spans="1:5">
      <c r="A6" s="7" t="s">
        <v>36</v>
      </c>
      <c r="B6" s="7" t="s">
        <v>37</v>
      </c>
      <c r="C6" s="7" t="s">
        <v>38</v>
      </c>
      <c r="D6" s="7" t="s">
        <v>39</v>
      </c>
      <c r="E6" s="7" t="s">
        <v>40</v>
      </c>
    </row>
    <row r="7" spans="1:5" ht="24.75">
      <c r="A7" s="8" t="s">
        <v>41</v>
      </c>
      <c r="B7" s="8" t="s">
        <v>31</v>
      </c>
      <c r="C7" s="8" t="s">
        <v>35</v>
      </c>
      <c r="D7" s="8" t="s">
        <v>42</v>
      </c>
      <c r="E7" s="8">
        <v>1</v>
      </c>
    </row>
    <row r="8" spans="1:5">
      <c r="A8" s="1" t="s">
        <v>24</v>
      </c>
      <c r="B8" s="1" t="s">
        <v>24</v>
      </c>
      <c r="C8" s="1">
        <f>SUBTOTAL(103,Elements611[Elemento])</f>
        <v>1</v>
      </c>
      <c r="D8" s="1" t="s">
        <v>24</v>
      </c>
      <c r="E8" s="1">
        <f>SUBTOTAL(109,Elements611[Totais:])</f>
        <v>1</v>
      </c>
    </row>
  </sheetData>
  <mergeCells count="3">
    <mergeCell ref="A1:E2"/>
    <mergeCell ref="A4:E4"/>
    <mergeCell ref="A5:E5"/>
  </mergeCells>
  <hyperlinks>
    <hyperlink ref="A1" location="'6.1'!A1" display="BIODIGESTOR - FOSSA BIODIGESTORA COM FILTRO ANAEROBICO, COM SISTEMA DE DESCOMPACTAÇÃO DE LODO SEDIMENTADO- TUBOS E CONEXÕES INTERNAS 100MM ATENDE ATÉ 200 PESSOAS" xr:uid="{00000000-0004-0000-0300-000000000000}"/>
    <hyperlink ref="B1" location="'6.1'!A1" display="BIODIGESTOR - FOSSA BIODIGESTORA COM FILTRO ANAEROBICO, COM SISTEMA DE DESCOMPACTAÇÃO DE LODO SEDIMENTADO- TUBOS E CONEXÕES INTERNAS 100MM ATENDE ATÉ 200 PESSOAS" xr:uid="{00000000-0004-0000-0300-000001000000}"/>
    <hyperlink ref="C1" location="'6.1'!A1" display="BIODIGESTOR - FOSSA BIODIGESTORA COM FILTRO ANAEROBICO, COM SISTEMA DE DESCOMPACTAÇÃO DE LODO SEDIMENTADO- TUBOS E CONEXÕES INTERNAS 100MM ATENDE ATÉ 200 PESSOAS" xr:uid="{00000000-0004-0000-0300-000002000000}"/>
    <hyperlink ref="D1" location="'6.1'!A1" display="BIODIGESTOR - FOSSA BIODIGESTORA COM FILTRO ANAEROBICO, COM SISTEMA DE DESCOMPACTAÇÃO DE LODO SEDIMENTADO- TUBOS E CONEXÕES INTERNAS 100MM ATENDE ATÉ 200 PESSOAS" xr:uid="{00000000-0004-0000-0300-000003000000}"/>
    <hyperlink ref="E1" location="'6.1'!A1" display="BIODIGESTOR - FOSSA BIODIGESTORA COM FILTRO ANAEROBICO, COM SISTEMA DE DESCOMPACTAÇÃO DE LODO SEDIMENTADO- TUBOS E CONEXÕES INTERNAS 100MM ATENDE ATÉ 200 PESSOAS" xr:uid="{00000000-0004-0000-0300-000004000000}"/>
    <hyperlink ref="A2" location="'6.1'!A1" display="BIODIGESTOR - FOSSA BIODIGESTORA COM FILTRO ANAEROBICO, COM SISTEMA DE DESCOMPACTAÇÃO DE LODO SEDIMENTADO- TUBOS E CONEXÕES INTERNAS 100MM ATENDE ATÉ 200 PESSOAS" xr:uid="{00000000-0004-0000-0300-000005000000}"/>
    <hyperlink ref="B2" location="'6.1'!A1" display="BIODIGESTOR - FOSSA BIODIGESTORA COM FILTRO ANAEROBICO, COM SISTEMA DE DESCOMPACTAÇÃO DE LODO SEDIMENTADO- TUBOS E CONEXÕES INTERNAS 100MM ATENDE ATÉ 200 PESSOAS" xr:uid="{00000000-0004-0000-0300-000006000000}"/>
    <hyperlink ref="C2" location="'6.1'!A1" display="BIODIGESTOR - FOSSA BIODIGESTORA COM FILTRO ANAEROBICO, COM SISTEMA DE DESCOMPACTAÇÃO DE LODO SEDIMENTADO- TUBOS E CONEXÕES INTERNAS 100MM ATENDE ATÉ 200 PESSOAS" xr:uid="{00000000-0004-0000-0300-000007000000}"/>
    <hyperlink ref="D2" location="'6.1'!A1" display="BIODIGESTOR - FOSSA BIODIGESTORA COM FILTRO ANAEROBICO, COM SISTEMA DE DESCOMPACTAÇÃO DE LODO SEDIMENTADO- TUBOS E CONEXÕES INTERNAS 100MM ATENDE ATÉ 200 PESSOAS" xr:uid="{00000000-0004-0000-0300-000008000000}"/>
    <hyperlink ref="E2" location="'6.1'!A1" display="BIODIGESTOR - FOSSA BIODIGESTORA COM FILTRO ANAEROBICO, COM SISTEMA DE DESCOMPACTAÇÃO DE LODO SEDIMENTADO- TUBOS E CONEXÕES INTERNAS 100MM ATENDE ATÉ 200 PESSOAS" xr:uid="{00000000-0004-0000-0300-000009000000}"/>
    <hyperlink ref="A4" location="'6.1'!A1" display="Peças hidrossanitárias (Ajuste altura furos)" xr:uid="{00000000-0004-0000-0300-00000A000000}"/>
    <hyperlink ref="B4" location="'6.1'!A1" display="Peças hidrossanitárias (Ajuste altura furos)" xr:uid="{00000000-0004-0000-0300-00000B000000}"/>
    <hyperlink ref="C4" location="'6.1'!A1" display="Peças hidrossanitárias (Ajuste altura furos)" xr:uid="{00000000-0004-0000-0300-00000C000000}"/>
    <hyperlink ref="D4" location="'6.1'!A1" display="Peças hidrossanitárias (Ajuste altura furos)" xr:uid="{00000000-0004-0000-0300-00000D000000}"/>
    <hyperlink ref="E4" location="'6.1'!A1" display="Peças hidrossanitárias (Ajuste altura furos)" xr:uid="{00000000-0004-0000-0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6</vt:lpstr>
      <vt:lpstr>6.1</vt:lpstr>
      <vt:lpstr>6.1E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2025-05-19T13:55:58Z</dcterms:modified>
</cp:coreProperties>
</file>